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570" windowHeight="6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" l="1"/>
  <c r="V21" i="1"/>
  <c r="U21" i="1"/>
  <c r="S21" i="1"/>
  <c r="R21" i="1"/>
  <c r="Q21" i="1"/>
  <c r="K21" i="1"/>
  <c r="J21" i="1"/>
  <c r="I21" i="1"/>
  <c r="G21" i="1"/>
  <c r="F21" i="1"/>
  <c r="E21" i="1"/>
  <c r="C21" i="1"/>
  <c r="B21" i="1"/>
  <c r="X20" i="1"/>
  <c r="W20" i="1"/>
  <c r="V20" i="1"/>
  <c r="U20" i="1"/>
  <c r="T20" i="1"/>
  <c r="S20" i="1"/>
  <c r="R20" i="1"/>
  <c r="Q20" i="1"/>
  <c r="P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O18" i="1"/>
  <c r="N18" i="1"/>
  <c r="M18" i="1"/>
  <c r="O17" i="1"/>
  <c r="O20" i="1" s="1"/>
  <c r="N17" i="1"/>
  <c r="N20" i="1" s="1"/>
  <c r="M17" i="1"/>
  <c r="M20" i="1" s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O14" i="1"/>
  <c r="N14" i="1"/>
  <c r="M14" i="1"/>
  <c r="O13" i="1"/>
  <c r="O16" i="1" s="1"/>
  <c r="N13" i="1"/>
  <c r="N16" i="1" s="1"/>
  <c r="M13" i="1"/>
  <c r="M16" i="1" s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O10" i="1"/>
  <c r="N10" i="1"/>
  <c r="M10" i="1"/>
  <c r="O9" i="1"/>
  <c r="O12" i="1" s="1"/>
  <c r="N9" i="1"/>
  <c r="N12" i="1" s="1"/>
  <c r="M9" i="1"/>
  <c r="M12" i="1" s="1"/>
  <c r="X8" i="1"/>
  <c r="X21" i="1" s="1"/>
  <c r="W8" i="1"/>
  <c r="V8" i="1"/>
  <c r="U8" i="1"/>
  <c r="T8" i="1"/>
  <c r="T21" i="1" s="1"/>
  <c r="S8" i="1"/>
  <c r="R8" i="1"/>
  <c r="Q8" i="1"/>
  <c r="P8" i="1"/>
  <c r="P21" i="1" s="1"/>
  <c r="L8" i="1"/>
  <c r="L21" i="1" s="1"/>
  <c r="K8" i="1"/>
  <c r="J8" i="1"/>
  <c r="I8" i="1"/>
  <c r="H8" i="1"/>
  <c r="H21" i="1" s="1"/>
  <c r="G8" i="1"/>
  <c r="F8" i="1"/>
  <c r="E8" i="1"/>
  <c r="D8" i="1"/>
  <c r="D21" i="1" s="1"/>
  <c r="C8" i="1"/>
  <c r="B8" i="1"/>
  <c r="O7" i="1"/>
  <c r="N7" i="1"/>
  <c r="M7" i="1"/>
  <c r="O6" i="1"/>
  <c r="N6" i="1"/>
  <c r="M6" i="1"/>
  <c r="T5" i="1"/>
  <c r="O5" i="1"/>
  <c r="O8" i="1" s="1"/>
  <c r="N5" i="1"/>
  <c r="N8" i="1" s="1"/>
  <c r="M5" i="1"/>
  <c r="M8" i="1" s="1"/>
  <c r="M21" i="1" l="1"/>
  <c r="N21" i="1"/>
  <c r="O21" i="1"/>
</calcChain>
</file>

<file path=xl/sharedStrings.xml><?xml version="1.0" encoding="utf-8"?>
<sst xmlns="http://schemas.openxmlformats.org/spreadsheetml/2006/main" count="49" uniqueCount="39">
  <si>
    <t>Объёмы передачи эл.энергии за 2018 год (кВт.ч)</t>
  </si>
  <si>
    <t>Месяц</t>
  </si>
  <si>
    <t>Поступление в сеть</t>
  </si>
  <si>
    <t>Объём предачи</t>
  </si>
  <si>
    <t>Трехставочный</t>
  </si>
  <si>
    <t>Одноставочный</t>
  </si>
  <si>
    <t>Передача всего (Одно+трех)</t>
  </si>
  <si>
    <t>Население</t>
  </si>
  <si>
    <t>Потери Звёздочки</t>
  </si>
  <si>
    <t>Передача в сети, сумма</t>
  </si>
  <si>
    <t>Передача в сети АО"Оборонэнерго"</t>
  </si>
  <si>
    <t>Передача в сети "АСЭП"</t>
  </si>
  <si>
    <t>Договоры купли-продажи</t>
  </si>
  <si>
    <t>Собств. потребл</t>
  </si>
  <si>
    <t>ВН</t>
  </si>
  <si>
    <t>СН 2</t>
  </si>
  <si>
    <t>НН</t>
  </si>
  <si>
    <t>эл/эн</t>
  </si>
  <si>
    <t>мощн.</t>
  </si>
  <si>
    <t>без эл.плит</t>
  </si>
  <si>
    <t>с эл.плитами</t>
  </si>
  <si>
    <t>ГСК, гаражи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</si>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</sst>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0" fontId="1" fillId="0" borderId="25" xfId="0" applyNumberFormat="1" applyFont="1" applyBorder="1" applyAlignment="1"/>
    <xf numFmtId="0" fontId="1" fillId="0" borderId="24" xfId="0" applyNumberFormat="1" applyFont="1" applyBorder="1"/>
    <xf numFmtId="0" fontId="4" fillId="0" borderId="25" xfId="0" applyFont="1" applyBorder="1" applyAlignment="1">
      <alignment horizontal="center"/>
    </xf>
    <xf numFmtId="0" fontId="1" fillId="0" borderId="25" xfId="0" applyNumberFormat="1" applyFont="1" applyBorder="1"/>
    <xf numFmtId="0" fontId="5" fillId="0" borderId="25" xfId="0" applyFont="1" applyBorder="1" applyAlignment="1">
      <alignment horizontal="center"/>
    </xf>
    <xf numFmtId="0" fontId="5" fillId="0" borderId="25" xfId="0" applyNumberFormat="1" applyFont="1" applyBorder="1" applyAlignment="1">
      <alignment horizontal="right"/>
    </xf>
    <xf numFmtId="0" fontId="5" fillId="2" borderId="25" xfId="0" applyNumberFormat="1" applyFont="1" applyFill="1" applyBorder="1" applyAlignment="1">
      <alignment horizontal="right"/>
    </xf>
    <xf numFmtId="0" fontId="1" fillId="2" borderId="25" xfId="0" applyNumberFormat="1" applyFont="1" applyFill="1" applyBorder="1" applyAlignment="1">
      <alignment horizontal="right"/>
    </xf>
    <xf numFmtId="0" fontId="4" fillId="0" borderId="25" xfId="0" applyFont="1" applyBorder="1" applyAlignment="1">
      <alignment horizontal="center" vertical="top"/>
    </xf>
    <xf numFmtId="0" fontId="1" fillId="0" borderId="25" xfId="0" applyNumberFormat="1" applyFont="1" applyBorder="1" applyAlignment="1">
      <alignment horizontal="right" vertical="top"/>
    </xf>
    <xf numFmtId="0" fontId="1" fillId="2" borderId="25" xfId="0" applyNumberFormat="1" applyFont="1" applyFill="1" applyBorder="1" applyAlignment="1">
      <alignment horizontal="right" vertical="top"/>
    </xf>
    <xf numFmtId="0" fontId="1" fillId="0" borderId="25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5" xfId="0" applyNumberFormat="1" applyFont="1" applyFill="1" applyBorder="1" applyAlignment="1"/>
    <xf numFmtId="0" fontId="1" fillId="2" borderId="25" xfId="0" applyNumberFormat="1" applyFont="1" applyFill="1" applyBorder="1"/>
    <xf numFmtId="0" fontId="5" fillId="0" borderId="26" xfId="0" applyFont="1" applyBorder="1" applyAlignment="1">
      <alignment horizontal="center"/>
    </xf>
    <xf numFmtId="0" fontId="6" fillId="0" borderId="25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topLeftCell="M1" workbookViewId="0">
      <selection activeCell="AE13" sqref="AE13"/>
    </sheetView>
  </sheetViews>
  <sheetFormatPr defaultRowHeight="15" x14ac:dyDescent="0.25"/>
  <cols>
    <col min="2" max="2" width="11.85546875" customWidth="1"/>
  </cols>
  <sheetData>
    <row r="1" spans="1:24" ht="16.5" thickBot="1" x14ac:dyDescent="0.3">
      <c r="A1" s="1"/>
      <c r="B1" s="1"/>
      <c r="C1" s="1"/>
      <c r="D1" s="47" t="s">
        <v>0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"/>
      <c r="Q1" s="2"/>
      <c r="R1" s="1"/>
      <c r="S1" s="1"/>
      <c r="T1" s="3"/>
      <c r="U1" s="3"/>
      <c r="V1" s="3"/>
      <c r="W1" s="3"/>
      <c r="X1" s="3"/>
    </row>
    <row r="2" spans="1:24" ht="15.75" thickBot="1" x14ac:dyDescent="0.3">
      <c r="A2" s="48" t="s">
        <v>1</v>
      </c>
      <c r="B2" s="51" t="s">
        <v>2</v>
      </c>
      <c r="C2" s="54" t="s">
        <v>3</v>
      </c>
      <c r="D2" s="57" t="s">
        <v>4</v>
      </c>
      <c r="E2" s="58"/>
      <c r="F2" s="58"/>
      <c r="G2" s="58"/>
      <c r="H2" s="58"/>
      <c r="I2" s="59"/>
      <c r="J2" s="60" t="s">
        <v>5</v>
      </c>
      <c r="K2" s="60"/>
      <c r="L2" s="61"/>
      <c r="M2" s="62" t="s">
        <v>6</v>
      </c>
      <c r="N2" s="60"/>
      <c r="O2" s="60"/>
      <c r="P2" s="35" t="s">
        <v>7</v>
      </c>
      <c r="Q2" s="36"/>
      <c r="R2" s="37"/>
      <c r="S2" s="41" t="s">
        <v>8</v>
      </c>
      <c r="T2" s="44" t="s">
        <v>9</v>
      </c>
      <c r="U2" s="44" t="s">
        <v>10</v>
      </c>
      <c r="V2" s="44" t="s">
        <v>11</v>
      </c>
      <c r="W2" s="44" t="s">
        <v>12</v>
      </c>
      <c r="X2" s="26" t="s">
        <v>13</v>
      </c>
    </row>
    <row r="3" spans="1:24" ht="15.75" thickBot="1" x14ac:dyDescent="0.3">
      <c r="A3" s="49"/>
      <c r="B3" s="52"/>
      <c r="C3" s="55"/>
      <c r="D3" s="29" t="s">
        <v>14</v>
      </c>
      <c r="E3" s="30"/>
      <c r="F3" s="29" t="s">
        <v>15</v>
      </c>
      <c r="G3" s="30"/>
      <c r="H3" s="31" t="s">
        <v>16</v>
      </c>
      <c r="I3" s="30"/>
      <c r="J3" s="32" t="s">
        <v>14</v>
      </c>
      <c r="K3" s="32" t="s">
        <v>15</v>
      </c>
      <c r="L3" s="32" t="s">
        <v>16</v>
      </c>
      <c r="M3" s="32" t="s">
        <v>14</v>
      </c>
      <c r="N3" s="32" t="s">
        <v>15</v>
      </c>
      <c r="O3" s="34" t="s">
        <v>16</v>
      </c>
      <c r="P3" s="38"/>
      <c r="Q3" s="39"/>
      <c r="R3" s="40"/>
      <c r="S3" s="42"/>
      <c r="T3" s="45"/>
      <c r="U3" s="45"/>
      <c r="V3" s="45"/>
      <c r="W3" s="45"/>
      <c r="X3" s="27"/>
    </row>
    <row r="4" spans="1:24" ht="39" thickBot="1" x14ac:dyDescent="0.3">
      <c r="A4" s="50"/>
      <c r="B4" s="53"/>
      <c r="C4" s="56"/>
      <c r="D4" s="4" t="s">
        <v>17</v>
      </c>
      <c r="E4" s="4" t="s">
        <v>18</v>
      </c>
      <c r="F4" s="4" t="s">
        <v>17</v>
      </c>
      <c r="G4" s="4" t="s">
        <v>18</v>
      </c>
      <c r="H4" s="4" t="s">
        <v>17</v>
      </c>
      <c r="I4" s="4" t="s">
        <v>18</v>
      </c>
      <c r="J4" s="33"/>
      <c r="K4" s="33"/>
      <c r="L4" s="33"/>
      <c r="M4" s="33"/>
      <c r="N4" s="33"/>
      <c r="O4" s="33"/>
      <c r="P4" s="5" t="s">
        <v>19</v>
      </c>
      <c r="Q4" s="5" t="s">
        <v>20</v>
      </c>
      <c r="R4" s="5" t="s">
        <v>21</v>
      </c>
      <c r="S4" s="43"/>
      <c r="T4" s="46"/>
      <c r="U4" s="46"/>
      <c r="V4" s="46"/>
      <c r="W4" s="46"/>
      <c r="X4" s="28"/>
    </row>
    <row r="5" spans="1:24" x14ac:dyDescent="0.25">
      <c r="A5" s="6" t="s">
        <v>22</v>
      </c>
      <c r="B5" s="7">
        <v>12319231</v>
      </c>
      <c r="C5" s="8">
        <v>1032374</v>
      </c>
      <c r="D5" s="7">
        <v>392734</v>
      </c>
      <c r="E5" s="7">
        <v>615</v>
      </c>
      <c r="F5" s="7">
        <v>155776</v>
      </c>
      <c r="G5" s="7">
        <v>479</v>
      </c>
      <c r="H5" s="7">
        <v>8525</v>
      </c>
      <c r="I5" s="7">
        <v>44</v>
      </c>
      <c r="J5" s="7">
        <v>1400</v>
      </c>
      <c r="K5" s="7">
        <v>127156</v>
      </c>
      <c r="L5" s="7">
        <v>268135</v>
      </c>
      <c r="M5" s="8">
        <f>SUM(D5+J5)</f>
        <v>394134</v>
      </c>
      <c r="N5" s="8">
        <f>SUM(F5+K5)</f>
        <v>282932</v>
      </c>
      <c r="O5" s="8">
        <f>SUM(H5+L5)</f>
        <v>276660</v>
      </c>
      <c r="P5" s="9">
        <v>21780</v>
      </c>
      <c r="Q5" s="9">
        <v>22646</v>
      </c>
      <c r="R5" s="9">
        <v>34222</v>
      </c>
      <c r="S5" s="7">
        <v>118132</v>
      </c>
      <c r="T5" s="10">
        <f>U5+V5</f>
        <v>2721272</v>
      </c>
      <c r="U5" s="10">
        <v>302360</v>
      </c>
      <c r="V5" s="10">
        <v>2418912</v>
      </c>
      <c r="W5" s="10">
        <v>14215</v>
      </c>
      <c r="X5" s="10">
        <v>8433238</v>
      </c>
    </row>
    <row r="6" spans="1:24" x14ac:dyDescent="0.25">
      <c r="A6" s="11" t="s">
        <v>23</v>
      </c>
      <c r="B6" s="8">
        <v>11197428</v>
      </c>
      <c r="C6" s="8">
        <v>1044746</v>
      </c>
      <c r="D6" s="8">
        <v>362400</v>
      </c>
      <c r="E6" s="8">
        <v>692</v>
      </c>
      <c r="F6" s="8">
        <v>173236</v>
      </c>
      <c r="G6" s="8">
        <v>500</v>
      </c>
      <c r="H6" s="8">
        <v>7909</v>
      </c>
      <c r="I6" s="8">
        <v>13</v>
      </c>
      <c r="J6" s="8">
        <v>1400</v>
      </c>
      <c r="K6" s="8">
        <v>127443</v>
      </c>
      <c r="L6" s="8">
        <v>302651</v>
      </c>
      <c r="M6" s="8">
        <f>SUM(D6+J6)</f>
        <v>363800</v>
      </c>
      <c r="N6" s="8">
        <f>SUM(F6+K6)</f>
        <v>300679</v>
      </c>
      <c r="O6" s="8">
        <f>SUM(H6+L6)</f>
        <v>310560</v>
      </c>
      <c r="P6" s="9">
        <v>22440</v>
      </c>
      <c r="Q6" s="9">
        <v>14751</v>
      </c>
      <c r="R6" s="9">
        <v>32516</v>
      </c>
      <c r="S6" s="8">
        <v>7677</v>
      </c>
      <c r="T6" s="10">
        <v>1780037</v>
      </c>
      <c r="U6" s="12">
        <v>350100</v>
      </c>
      <c r="V6" s="12">
        <v>1429937</v>
      </c>
      <c r="W6" s="12">
        <v>15606</v>
      </c>
      <c r="X6" s="12">
        <v>8349362</v>
      </c>
    </row>
    <row r="7" spans="1:24" x14ac:dyDescent="0.25">
      <c r="A7" s="11" t="s">
        <v>24</v>
      </c>
      <c r="B7" s="8">
        <v>11700700</v>
      </c>
      <c r="C7" s="8">
        <v>1092102</v>
      </c>
      <c r="D7" s="8">
        <v>394981</v>
      </c>
      <c r="E7" s="8">
        <v>777</v>
      </c>
      <c r="F7" s="8">
        <v>190086</v>
      </c>
      <c r="G7" s="8">
        <v>512</v>
      </c>
      <c r="H7" s="8">
        <v>8711</v>
      </c>
      <c r="I7" s="8">
        <v>13</v>
      </c>
      <c r="J7" s="8">
        <v>1400</v>
      </c>
      <c r="K7" s="8">
        <v>129447</v>
      </c>
      <c r="L7" s="8">
        <v>291565</v>
      </c>
      <c r="M7" s="8">
        <f>SUM(D7+J7)</f>
        <v>396381</v>
      </c>
      <c r="N7" s="8">
        <f>SUM(F7+K7)</f>
        <v>319533</v>
      </c>
      <c r="O7" s="8">
        <f>SUM(H7+L7)</f>
        <v>300276</v>
      </c>
      <c r="P7" s="9">
        <v>19860</v>
      </c>
      <c r="Q7" s="9">
        <v>22224</v>
      </c>
      <c r="R7" s="9">
        <v>33828</v>
      </c>
      <c r="S7" s="8">
        <v>59453</v>
      </c>
      <c r="T7" s="10">
        <v>1845760</v>
      </c>
      <c r="U7" s="12">
        <v>315760</v>
      </c>
      <c r="V7" s="12">
        <v>1530000</v>
      </c>
      <c r="W7" s="12">
        <v>12903</v>
      </c>
      <c r="X7" s="12">
        <v>8690482</v>
      </c>
    </row>
    <row r="8" spans="1:24" x14ac:dyDescent="0.25">
      <c r="A8" s="13" t="s">
        <v>25</v>
      </c>
      <c r="B8" s="14">
        <f>SUM(B5:B7)</f>
        <v>35217359</v>
      </c>
      <c r="C8" s="14">
        <f>SUM(C5:C7)</f>
        <v>3169222</v>
      </c>
      <c r="D8" s="14">
        <f t="shared" ref="D8:T8" si="0">SUM(D5:D7)</f>
        <v>1150115</v>
      </c>
      <c r="E8" s="14">
        <f t="shared" si="0"/>
        <v>2084</v>
      </c>
      <c r="F8" s="14">
        <f t="shared" si="0"/>
        <v>519098</v>
      </c>
      <c r="G8" s="14">
        <f t="shared" si="0"/>
        <v>1491</v>
      </c>
      <c r="H8" s="14">
        <f t="shared" si="0"/>
        <v>25145</v>
      </c>
      <c r="I8" s="14">
        <f t="shared" si="0"/>
        <v>70</v>
      </c>
      <c r="J8" s="14">
        <f t="shared" si="0"/>
        <v>4200</v>
      </c>
      <c r="K8" s="14">
        <f t="shared" si="0"/>
        <v>384046</v>
      </c>
      <c r="L8" s="14">
        <f t="shared" si="0"/>
        <v>862351</v>
      </c>
      <c r="M8" s="14">
        <f t="shared" si="0"/>
        <v>1154315</v>
      </c>
      <c r="N8" s="14">
        <f t="shared" si="0"/>
        <v>903144</v>
      </c>
      <c r="O8" s="14">
        <f t="shared" si="0"/>
        <v>887496</v>
      </c>
      <c r="P8" s="14">
        <f>SUM(P5:P7)</f>
        <v>64080</v>
      </c>
      <c r="Q8" s="14">
        <f>SUM(Q5:Q7)</f>
        <v>59621</v>
      </c>
      <c r="R8" s="14">
        <f>SUM(R5:R7)</f>
        <v>100566</v>
      </c>
      <c r="S8" s="15">
        <f t="shared" si="0"/>
        <v>185262</v>
      </c>
      <c r="T8" s="14">
        <f t="shared" si="0"/>
        <v>6347069</v>
      </c>
      <c r="U8" s="14">
        <f>SUM(U5:U7)</f>
        <v>968220</v>
      </c>
      <c r="V8" s="14">
        <f>SUM(V5:V7)</f>
        <v>5378849</v>
      </c>
      <c r="W8" s="14">
        <f>SUM(W5:W7)</f>
        <v>42724</v>
      </c>
      <c r="X8" s="14">
        <f>SUM(X5:X7)</f>
        <v>25473082</v>
      </c>
    </row>
    <row r="9" spans="1:24" x14ac:dyDescent="0.25">
      <c r="A9" s="11" t="s">
        <v>26</v>
      </c>
      <c r="B9" s="8">
        <v>9506513</v>
      </c>
      <c r="C9" s="8">
        <v>969156</v>
      </c>
      <c r="D9" s="8">
        <v>370074</v>
      </c>
      <c r="E9" s="8">
        <v>748</v>
      </c>
      <c r="F9" s="8">
        <v>153801</v>
      </c>
      <c r="G9" s="8">
        <v>473</v>
      </c>
      <c r="H9" s="8">
        <v>7260</v>
      </c>
      <c r="I9" s="8">
        <v>11</v>
      </c>
      <c r="J9" s="8">
        <v>1400</v>
      </c>
      <c r="K9" s="8">
        <v>108528</v>
      </c>
      <c r="L9" s="8">
        <v>255369</v>
      </c>
      <c r="M9" s="8">
        <f>SUM(D9+J9)</f>
        <v>371474</v>
      </c>
      <c r="N9" s="8">
        <f>SUM(F9+K9)</f>
        <v>262329</v>
      </c>
      <c r="O9" s="8">
        <f>SUM(H9+L9)</f>
        <v>262629</v>
      </c>
      <c r="P9" s="9">
        <v>19920</v>
      </c>
      <c r="Q9" s="9">
        <v>23377</v>
      </c>
      <c r="R9" s="9">
        <v>29427</v>
      </c>
      <c r="S9" s="16">
        <v>53056</v>
      </c>
      <c r="T9" s="10">
        <v>1558137</v>
      </c>
      <c r="U9" s="12">
        <v>236840</v>
      </c>
      <c r="V9" s="12">
        <v>1321297</v>
      </c>
      <c r="W9" s="12">
        <v>12497</v>
      </c>
      <c r="X9" s="12">
        <v>6913667</v>
      </c>
    </row>
    <row r="10" spans="1:24" x14ac:dyDescent="0.25">
      <c r="A10" s="11" t="s">
        <v>27</v>
      </c>
      <c r="B10" s="8">
        <v>8095157</v>
      </c>
      <c r="C10" s="8">
        <v>878606</v>
      </c>
      <c r="D10" s="8">
        <v>398967</v>
      </c>
      <c r="E10" s="8">
        <v>883</v>
      </c>
      <c r="F10" s="8">
        <v>102779</v>
      </c>
      <c r="G10" s="8">
        <v>361</v>
      </c>
      <c r="H10" s="8">
        <v>9306</v>
      </c>
      <c r="I10" s="8">
        <v>14</v>
      </c>
      <c r="J10" s="8">
        <v>1400</v>
      </c>
      <c r="K10" s="8">
        <v>94419</v>
      </c>
      <c r="L10" s="8">
        <v>212211</v>
      </c>
      <c r="M10" s="8">
        <f>SUM(D10+J10)</f>
        <v>400367</v>
      </c>
      <c r="N10" s="8">
        <f>SUM(F10+K10)</f>
        <v>197198</v>
      </c>
      <c r="O10" s="8">
        <f>SUM(H10+L10)</f>
        <v>221517</v>
      </c>
      <c r="P10" s="9">
        <v>11520</v>
      </c>
      <c r="Q10" s="9">
        <v>17221</v>
      </c>
      <c r="R10" s="9">
        <v>30783</v>
      </c>
      <c r="S10" s="16">
        <v>19398</v>
      </c>
      <c r="T10" s="10">
        <v>1441201</v>
      </c>
      <c r="U10" s="12">
        <v>172020</v>
      </c>
      <c r="V10" s="12">
        <v>1269181</v>
      </c>
      <c r="W10" s="12">
        <v>10546</v>
      </c>
      <c r="X10" s="12">
        <v>5745406</v>
      </c>
    </row>
    <row r="11" spans="1:24" x14ac:dyDescent="0.25">
      <c r="A11" s="11" t="s">
        <v>28</v>
      </c>
      <c r="B11" s="8">
        <v>7849307</v>
      </c>
      <c r="C11" s="8">
        <v>841365</v>
      </c>
      <c r="D11" s="8">
        <v>385828</v>
      </c>
      <c r="E11" s="8">
        <v>794</v>
      </c>
      <c r="F11" s="8">
        <v>117758</v>
      </c>
      <c r="G11" s="8">
        <v>383</v>
      </c>
      <c r="H11" s="8">
        <v>8078</v>
      </c>
      <c r="I11" s="8">
        <v>13</v>
      </c>
      <c r="J11" s="8">
        <v>1400</v>
      </c>
      <c r="K11" s="8">
        <v>96435</v>
      </c>
      <c r="L11" s="8">
        <v>178312</v>
      </c>
      <c r="M11" s="8">
        <f>SUM(D11+J11)</f>
        <v>387228</v>
      </c>
      <c r="N11" s="8">
        <f>SUM(F11+K11)</f>
        <v>214193</v>
      </c>
      <c r="O11" s="8">
        <f>SUM(H11+L11)</f>
        <v>186390</v>
      </c>
      <c r="P11" s="9">
        <v>13740</v>
      </c>
      <c r="Q11" s="9">
        <v>11502</v>
      </c>
      <c r="R11" s="9">
        <v>28312</v>
      </c>
      <c r="S11" s="16">
        <v>1977</v>
      </c>
      <c r="T11" s="10">
        <v>1649466</v>
      </c>
      <c r="U11" s="12">
        <v>114160</v>
      </c>
      <c r="V11" s="12">
        <v>1535306</v>
      </c>
      <c r="W11" s="12">
        <v>9532</v>
      </c>
      <c r="X11" s="12">
        <v>5346967</v>
      </c>
    </row>
    <row r="12" spans="1:24" x14ac:dyDescent="0.25">
      <c r="A12" s="13" t="s">
        <v>29</v>
      </c>
      <c r="B12" s="14">
        <f>SUM(B9:B11)</f>
        <v>25450977</v>
      </c>
      <c r="C12" s="14">
        <f>SUM(C9:C11)</f>
        <v>2689127</v>
      </c>
      <c r="D12" s="14">
        <f t="shared" ref="D12:T12" si="1">SUM(D9:D11)</f>
        <v>1154869</v>
      </c>
      <c r="E12" s="14">
        <f t="shared" si="1"/>
        <v>2425</v>
      </c>
      <c r="F12" s="14">
        <f t="shared" si="1"/>
        <v>374338</v>
      </c>
      <c r="G12" s="14">
        <f t="shared" si="1"/>
        <v>1217</v>
      </c>
      <c r="H12" s="14">
        <f t="shared" si="1"/>
        <v>24644</v>
      </c>
      <c r="I12" s="14">
        <f t="shared" si="1"/>
        <v>38</v>
      </c>
      <c r="J12" s="14">
        <f t="shared" si="1"/>
        <v>4200</v>
      </c>
      <c r="K12" s="14">
        <f t="shared" si="1"/>
        <v>299382</v>
      </c>
      <c r="L12" s="14">
        <f t="shared" si="1"/>
        <v>645892</v>
      </c>
      <c r="M12" s="14">
        <f t="shared" si="1"/>
        <v>1159069</v>
      </c>
      <c r="N12" s="14">
        <f t="shared" si="1"/>
        <v>673720</v>
      </c>
      <c r="O12" s="14">
        <f t="shared" si="1"/>
        <v>670536</v>
      </c>
      <c r="P12" s="14">
        <f>SUM(P9:P11)</f>
        <v>45180</v>
      </c>
      <c r="Q12" s="14">
        <f>SUM(Q9:Q11)</f>
        <v>52100</v>
      </c>
      <c r="R12" s="14">
        <f>SUM(R9:R11)</f>
        <v>88522</v>
      </c>
      <c r="S12" s="15">
        <f>SUM(S9:S11)</f>
        <v>74431</v>
      </c>
      <c r="T12" s="14">
        <f t="shared" si="1"/>
        <v>4648804</v>
      </c>
      <c r="U12" s="14">
        <f>SUM(U9:U11)</f>
        <v>523020</v>
      </c>
      <c r="V12" s="14">
        <f>SUM(V9:V11)</f>
        <v>4125784</v>
      </c>
      <c r="W12" s="14">
        <f>SUM(W9:W11)</f>
        <v>32575</v>
      </c>
      <c r="X12" s="14">
        <f>SUM(X9:X11)</f>
        <v>18006040</v>
      </c>
    </row>
    <row r="13" spans="1:24" x14ac:dyDescent="0.25">
      <c r="A13" s="11" t="s">
        <v>30</v>
      </c>
      <c r="B13" s="8">
        <v>7817629</v>
      </c>
      <c r="C13" s="8">
        <v>819855</v>
      </c>
      <c r="D13" s="8">
        <v>426167</v>
      </c>
      <c r="E13" s="8">
        <v>761</v>
      </c>
      <c r="F13" s="8">
        <v>102185</v>
      </c>
      <c r="G13" s="8">
        <v>357</v>
      </c>
      <c r="H13" s="8">
        <v>8618</v>
      </c>
      <c r="I13" s="8">
        <v>13</v>
      </c>
      <c r="J13" s="8">
        <v>1300</v>
      </c>
      <c r="K13" s="8">
        <v>73930</v>
      </c>
      <c r="L13" s="8">
        <v>155029</v>
      </c>
      <c r="M13" s="8">
        <f>SUM(D13+J13)</f>
        <v>427467</v>
      </c>
      <c r="N13" s="8">
        <f>SUM(F13+K13)</f>
        <v>176115</v>
      </c>
      <c r="O13" s="8">
        <f>SUM(H13+L13)</f>
        <v>163647</v>
      </c>
      <c r="P13" s="8">
        <v>13500</v>
      </c>
      <c r="Q13" s="8">
        <v>10888</v>
      </c>
      <c r="R13" s="8">
        <v>28238</v>
      </c>
      <c r="S13" s="16">
        <v>118</v>
      </c>
      <c r="T13" s="10">
        <v>1588600</v>
      </c>
      <c r="U13" s="8">
        <v>86220</v>
      </c>
      <c r="V13" s="8">
        <v>1502380</v>
      </c>
      <c r="W13" s="8">
        <v>10391</v>
      </c>
      <c r="X13" s="8">
        <v>5398665</v>
      </c>
    </row>
    <row r="14" spans="1:24" x14ac:dyDescent="0.25">
      <c r="A14" s="17" t="s">
        <v>31</v>
      </c>
      <c r="B14" s="18">
        <v>7454861</v>
      </c>
      <c r="C14" s="8">
        <v>874571</v>
      </c>
      <c r="D14" s="18">
        <v>420346</v>
      </c>
      <c r="E14" s="18">
        <v>815</v>
      </c>
      <c r="F14" s="18">
        <v>115258</v>
      </c>
      <c r="G14" s="18">
        <v>384</v>
      </c>
      <c r="H14" s="18">
        <v>8433</v>
      </c>
      <c r="I14" s="18">
        <v>13</v>
      </c>
      <c r="J14" s="18">
        <v>1400</v>
      </c>
      <c r="K14" s="18">
        <v>75969</v>
      </c>
      <c r="L14" s="18">
        <v>195120</v>
      </c>
      <c r="M14" s="8">
        <f>SUM(D14+J14)</f>
        <v>421746</v>
      </c>
      <c r="N14" s="8">
        <f>SUM(F14+K14)</f>
        <v>191227</v>
      </c>
      <c r="O14" s="8">
        <f>SUM(H14+L14)</f>
        <v>203553</v>
      </c>
      <c r="P14" s="8">
        <v>27480</v>
      </c>
      <c r="Q14" s="8">
        <v>3997</v>
      </c>
      <c r="R14" s="18">
        <v>26568</v>
      </c>
      <c r="S14" s="19">
        <v>42511</v>
      </c>
      <c r="T14" s="10">
        <v>983729</v>
      </c>
      <c r="U14" s="18">
        <v>93180</v>
      </c>
      <c r="V14" s="18">
        <v>890549</v>
      </c>
      <c r="W14" s="18">
        <v>11154</v>
      </c>
      <c r="X14" s="18">
        <v>5542896</v>
      </c>
    </row>
    <row r="15" spans="1:24" x14ac:dyDescent="0.25">
      <c r="A15" s="17" t="s">
        <v>32</v>
      </c>
      <c r="B15" s="18">
        <v>7709584</v>
      </c>
      <c r="C15" s="8">
        <v>824180</v>
      </c>
      <c r="D15" s="18">
        <v>394464</v>
      </c>
      <c r="E15" s="18">
        <v>893</v>
      </c>
      <c r="F15" s="18">
        <v>135549</v>
      </c>
      <c r="G15" s="18">
        <v>428</v>
      </c>
      <c r="H15" s="18">
        <v>8372</v>
      </c>
      <c r="I15" s="18">
        <v>14</v>
      </c>
      <c r="J15" s="18">
        <v>1400</v>
      </c>
      <c r="K15" s="18">
        <v>78954</v>
      </c>
      <c r="L15" s="18">
        <v>150222</v>
      </c>
      <c r="M15" s="8">
        <f>SUM(D15+J15)</f>
        <v>395864</v>
      </c>
      <c r="N15" s="8">
        <f>SUM(F15+K15)</f>
        <v>214503</v>
      </c>
      <c r="O15" s="8">
        <f>SUM(H15+L15)</f>
        <v>158594</v>
      </c>
      <c r="P15" s="8">
        <v>18480</v>
      </c>
      <c r="Q15" s="8">
        <v>8300</v>
      </c>
      <c r="R15" s="18">
        <v>28439</v>
      </c>
      <c r="S15" s="19">
        <v>16272</v>
      </c>
      <c r="T15" s="10">
        <v>1225430</v>
      </c>
      <c r="U15" s="18">
        <v>96980</v>
      </c>
      <c r="V15" s="18">
        <v>1128450</v>
      </c>
      <c r="W15" s="18">
        <v>11466</v>
      </c>
      <c r="X15" s="18">
        <v>5632236</v>
      </c>
    </row>
    <row r="16" spans="1:24" x14ac:dyDescent="0.25">
      <c r="A16" s="13" t="s">
        <v>33</v>
      </c>
      <c r="B16" s="14">
        <f>SUM(B13:B15)</f>
        <v>22982074</v>
      </c>
      <c r="C16" s="14">
        <f t="shared" ref="C16:T16" si="2">SUM(C13:C15)</f>
        <v>2518606</v>
      </c>
      <c r="D16" s="14">
        <f t="shared" si="2"/>
        <v>1240977</v>
      </c>
      <c r="E16" s="14">
        <f t="shared" si="2"/>
        <v>2469</v>
      </c>
      <c r="F16" s="14">
        <f t="shared" si="2"/>
        <v>352992</v>
      </c>
      <c r="G16" s="14">
        <f t="shared" si="2"/>
        <v>1169</v>
      </c>
      <c r="H16" s="14">
        <f t="shared" si="2"/>
        <v>25423</v>
      </c>
      <c r="I16" s="14">
        <f t="shared" si="2"/>
        <v>40</v>
      </c>
      <c r="J16" s="14">
        <f t="shared" si="2"/>
        <v>4100</v>
      </c>
      <c r="K16" s="14">
        <f t="shared" si="2"/>
        <v>228853</v>
      </c>
      <c r="L16" s="14">
        <f>SUM(L13:L15)</f>
        <v>500371</v>
      </c>
      <c r="M16" s="14">
        <f>SUM(M13:M15)</f>
        <v>1245077</v>
      </c>
      <c r="N16" s="14">
        <f t="shared" si="2"/>
        <v>581845</v>
      </c>
      <c r="O16" s="14">
        <f t="shared" si="2"/>
        <v>525794</v>
      </c>
      <c r="P16" s="14">
        <f>SUM(P13:P15)</f>
        <v>59460</v>
      </c>
      <c r="Q16" s="14">
        <f t="shared" si="2"/>
        <v>23185</v>
      </c>
      <c r="R16" s="14">
        <f>SUM(R13:R15)</f>
        <v>83245</v>
      </c>
      <c r="S16" s="15">
        <f>SUM(S13:S15)</f>
        <v>58901</v>
      </c>
      <c r="T16" s="14">
        <f t="shared" si="2"/>
        <v>3797759</v>
      </c>
      <c r="U16" s="14">
        <f>SUM(U13:U15)</f>
        <v>276380</v>
      </c>
      <c r="V16" s="14">
        <f>SUM(V13:V15)</f>
        <v>3521379</v>
      </c>
      <c r="W16" s="14">
        <f>SUM(W13:W15)</f>
        <v>33011</v>
      </c>
      <c r="X16" s="14">
        <f>SUM(X13:X15)</f>
        <v>16573797</v>
      </c>
    </row>
    <row r="17" spans="1:24" x14ac:dyDescent="0.25">
      <c r="A17" s="20" t="s">
        <v>34</v>
      </c>
      <c r="B17" s="8">
        <v>9375173</v>
      </c>
      <c r="C17" s="8">
        <v>969233</v>
      </c>
      <c r="D17" s="8">
        <v>417613</v>
      </c>
      <c r="E17" s="8">
        <v>878</v>
      </c>
      <c r="F17" s="8">
        <v>159306</v>
      </c>
      <c r="G17" s="8">
        <v>453</v>
      </c>
      <c r="H17" s="8">
        <v>8959</v>
      </c>
      <c r="I17" s="8">
        <v>14</v>
      </c>
      <c r="J17" s="8">
        <v>1400</v>
      </c>
      <c r="K17" s="8">
        <v>115956</v>
      </c>
      <c r="L17" s="8">
        <v>195207</v>
      </c>
      <c r="M17" s="8">
        <f>SUM(D17+J17)</f>
        <v>419013</v>
      </c>
      <c r="N17" s="8">
        <f>SUM(F17+K17)</f>
        <v>275262</v>
      </c>
      <c r="O17" s="8">
        <f>SUM(H17+L17)</f>
        <v>204166</v>
      </c>
      <c r="P17" s="8">
        <v>15900</v>
      </c>
      <c r="Q17" s="8">
        <v>14548</v>
      </c>
      <c r="R17" s="8">
        <v>40344</v>
      </c>
      <c r="S17" s="16">
        <v>81198</v>
      </c>
      <c r="T17" s="10">
        <v>1409423</v>
      </c>
      <c r="U17" s="12">
        <v>170220</v>
      </c>
      <c r="V17" s="12">
        <v>1239203</v>
      </c>
      <c r="W17" s="12">
        <v>12903</v>
      </c>
      <c r="X17" s="12">
        <v>6902416</v>
      </c>
    </row>
    <row r="18" spans="1:24" x14ac:dyDescent="0.25">
      <c r="A18" s="20" t="s">
        <v>35</v>
      </c>
      <c r="B18" s="8">
        <v>10476836</v>
      </c>
      <c r="C18" s="8">
        <v>996618</v>
      </c>
      <c r="D18" s="8">
        <v>401739</v>
      </c>
      <c r="E18" s="8">
        <v>688</v>
      </c>
      <c r="F18" s="8">
        <v>147611</v>
      </c>
      <c r="G18" s="8">
        <v>455</v>
      </c>
      <c r="H18" s="8">
        <v>8692</v>
      </c>
      <c r="I18" s="8">
        <v>14</v>
      </c>
      <c r="J18" s="8">
        <v>1400</v>
      </c>
      <c r="K18" s="8">
        <v>113361</v>
      </c>
      <c r="L18" s="8">
        <v>242939</v>
      </c>
      <c r="M18" s="8">
        <f>SUM(D18+J18)</f>
        <v>403139</v>
      </c>
      <c r="N18" s="8">
        <f>SUM(F18+K18)</f>
        <v>260972</v>
      </c>
      <c r="O18" s="8">
        <f>SUM(H18+L18)</f>
        <v>251631</v>
      </c>
      <c r="P18" s="8">
        <v>19320</v>
      </c>
      <c r="Q18" s="8">
        <v>21312</v>
      </c>
      <c r="R18" s="8">
        <v>40244</v>
      </c>
      <c r="S18" s="8">
        <v>41822</v>
      </c>
      <c r="T18" s="10">
        <v>2118651</v>
      </c>
      <c r="U18" s="12">
        <v>199600</v>
      </c>
      <c r="V18" s="12">
        <v>1919051</v>
      </c>
      <c r="W18" s="12">
        <v>14793</v>
      </c>
      <c r="X18" s="12">
        <v>7304952</v>
      </c>
    </row>
    <row r="19" spans="1:24" x14ac:dyDescent="0.25">
      <c r="A19" s="21" t="s">
        <v>36</v>
      </c>
      <c r="B19" s="22">
        <v>11257009</v>
      </c>
      <c r="C19" s="16">
        <v>1112125</v>
      </c>
      <c r="D19" s="22">
        <v>417613</v>
      </c>
      <c r="E19" s="22">
        <v>852</v>
      </c>
      <c r="F19" s="22">
        <v>160691</v>
      </c>
      <c r="G19" s="22">
        <v>437</v>
      </c>
      <c r="H19" s="16">
        <v>9125</v>
      </c>
      <c r="I19" s="16">
        <v>14</v>
      </c>
      <c r="J19" s="16">
        <v>1400</v>
      </c>
      <c r="K19" s="16">
        <v>135291</v>
      </c>
      <c r="L19" s="16">
        <v>296295</v>
      </c>
      <c r="M19" s="16">
        <f>SUM(D19+J19)</f>
        <v>419013</v>
      </c>
      <c r="N19" s="16">
        <f>SUM(F19+K19)</f>
        <v>295982</v>
      </c>
      <c r="O19" s="16">
        <f>SUM(H19+L19)</f>
        <v>305420</v>
      </c>
      <c r="P19" s="16">
        <v>18720</v>
      </c>
      <c r="Q19" s="16">
        <v>28070</v>
      </c>
      <c r="R19" s="16">
        <v>44920</v>
      </c>
      <c r="S19" s="16">
        <v>56696</v>
      </c>
      <c r="T19" s="10">
        <v>1712918</v>
      </c>
      <c r="U19" s="23">
        <v>260360</v>
      </c>
      <c r="V19" s="23">
        <v>1452558</v>
      </c>
      <c r="W19" s="23">
        <v>14681</v>
      </c>
      <c r="X19" s="23">
        <v>8360589</v>
      </c>
    </row>
    <row r="20" spans="1:24" x14ac:dyDescent="0.25">
      <c r="A20" s="24" t="s">
        <v>37</v>
      </c>
      <c r="B20" s="14">
        <f>SUM(B17:B19)</f>
        <v>31109018</v>
      </c>
      <c r="C20" s="14">
        <f t="shared" ref="C20:T20" si="3">SUM(C17:C19)</f>
        <v>3077976</v>
      </c>
      <c r="D20" s="14">
        <f t="shared" si="3"/>
        <v>1236965</v>
      </c>
      <c r="E20" s="14">
        <f t="shared" si="3"/>
        <v>2418</v>
      </c>
      <c r="F20" s="14">
        <f t="shared" si="3"/>
        <v>467608</v>
      </c>
      <c r="G20" s="14">
        <f t="shared" si="3"/>
        <v>1345</v>
      </c>
      <c r="H20" s="14">
        <f t="shared" si="3"/>
        <v>26776</v>
      </c>
      <c r="I20" s="14">
        <f t="shared" si="3"/>
        <v>42</v>
      </c>
      <c r="J20" s="14">
        <f t="shared" si="3"/>
        <v>4200</v>
      </c>
      <c r="K20" s="14">
        <f>SUM(K17:K19)</f>
        <v>364608</v>
      </c>
      <c r="L20" s="14">
        <f t="shared" si="3"/>
        <v>734441</v>
      </c>
      <c r="M20" s="14">
        <f t="shared" si="3"/>
        <v>1241165</v>
      </c>
      <c r="N20" s="14">
        <f t="shared" si="3"/>
        <v>832216</v>
      </c>
      <c r="O20" s="14">
        <f t="shared" si="3"/>
        <v>761217</v>
      </c>
      <c r="P20" s="14">
        <f>SUM(P17:P19)</f>
        <v>53940</v>
      </c>
      <c r="Q20" s="14">
        <f>SUM(Q17:Q19)</f>
        <v>63930</v>
      </c>
      <c r="R20" s="14">
        <f>SUM(R17:R19)</f>
        <v>125508</v>
      </c>
      <c r="S20" s="14">
        <f>SUM(S17:S19)</f>
        <v>179716</v>
      </c>
      <c r="T20" s="14">
        <f t="shared" si="3"/>
        <v>5240992</v>
      </c>
      <c r="U20" s="14">
        <f>SUM(U17:U19)</f>
        <v>630180</v>
      </c>
      <c r="V20" s="14">
        <f>SUM(V17:V19)</f>
        <v>4610812</v>
      </c>
      <c r="W20" s="14">
        <f>SUM(W17:W19)</f>
        <v>42377</v>
      </c>
      <c r="X20" s="14">
        <f>SUM(X17:X19)</f>
        <v>22567957</v>
      </c>
    </row>
    <row r="21" spans="1:24" x14ac:dyDescent="0.25">
      <c r="A21" s="13" t="s">
        <v>38</v>
      </c>
      <c r="B21" s="25">
        <f>SUM(B8+B12+B16+B20)</f>
        <v>114759428</v>
      </c>
      <c r="C21" s="25">
        <f t="shared" ref="C21:T21" si="4">SUM(C8+C12+C16+C20)</f>
        <v>11454931</v>
      </c>
      <c r="D21" s="25">
        <f t="shared" si="4"/>
        <v>4782926</v>
      </c>
      <c r="E21" s="25">
        <f t="shared" si="4"/>
        <v>9396</v>
      </c>
      <c r="F21" s="25">
        <f t="shared" si="4"/>
        <v>1714036</v>
      </c>
      <c r="G21" s="25">
        <f t="shared" si="4"/>
        <v>5222</v>
      </c>
      <c r="H21" s="25">
        <f t="shared" si="4"/>
        <v>101988</v>
      </c>
      <c r="I21" s="25">
        <f t="shared" si="4"/>
        <v>190</v>
      </c>
      <c r="J21" s="25">
        <f t="shared" si="4"/>
        <v>16700</v>
      </c>
      <c r="K21" s="25">
        <f t="shared" si="4"/>
        <v>1276889</v>
      </c>
      <c r="L21" s="25">
        <f t="shared" si="4"/>
        <v>2743055</v>
      </c>
      <c r="M21" s="25">
        <f t="shared" si="4"/>
        <v>4799626</v>
      </c>
      <c r="N21" s="25">
        <f t="shared" ref="N21:S21" si="5">SUM(N8+N12+N16+N20)</f>
        <v>2990925</v>
      </c>
      <c r="O21" s="25">
        <f t="shared" si="5"/>
        <v>2845043</v>
      </c>
      <c r="P21" s="25">
        <f t="shared" si="5"/>
        <v>222660</v>
      </c>
      <c r="Q21" s="25">
        <f t="shared" si="5"/>
        <v>198836</v>
      </c>
      <c r="R21" s="25">
        <f t="shared" si="5"/>
        <v>397841</v>
      </c>
      <c r="S21" s="25">
        <f t="shared" si="5"/>
        <v>498310</v>
      </c>
      <c r="T21" s="25">
        <f t="shared" si="4"/>
        <v>20034624</v>
      </c>
      <c r="U21" s="25">
        <f>SUM(U8+U12+U16+U20)</f>
        <v>2397800</v>
      </c>
      <c r="V21" s="25">
        <f>SUM(V8+V12+V16+V20)</f>
        <v>17636824</v>
      </c>
      <c r="W21" s="25">
        <f>SUM(W8+W12+W16+W20)</f>
        <v>150687</v>
      </c>
      <c r="X21" s="25">
        <f>SUM(X8+X12+X16+X20)</f>
        <v>82620876</v>
      </c>
    </row>
  </sheetData>
  <mergeCells count="23">
    <mergeCell ref="D1:O1"/>
    <mergeCell ref="A2:A4"/>
    <mergeCell ref="B2:B4"/>
    <mergeCell ref="C2:C4"/>
    <mergeCell ref="D2:I2"/>
    <mergeCell ref="J2:L2"/>
    <mergeCell ref="M2:O2"/>
    <mergeCell ref="X2:X4"/>
    <mergeCell ref="D3:E3"/>
    <mergeCell ref="F3:G3"/>
    <mergeCell ref="H3:I3"/>
    <mergeCell ref="J3:J4"/>
    <mergeCell ref="K3:K4"/>
    <mergeCell ref="L3:L4"/>
    <mergeCell ref="M3:M4"/>
    <mergeCell ref="N3:N4"/>
    <mergeCell ref="O3:O4"/>
    <mergeCell ref="P2:R3"/>
    <mergeCell ref="S2:S4"/>
    <mergeCell ref="T2:T4"/>
    <mergeCell ref="U2:U4"/>
    <mergeCell ref="V2:V4"/>
    <mergeCell ref="W2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Kosarev</cp:lastModifiedBy>
  <dcterms:created xsi:type="dcterms:W3CDTF">2019-01-25T07:35:49Z</dcterms:created>
  <dcterms:modified xsi:type="dcterms:W3CDTF">2019-01-25T14:00:54Z</dcterms:modified>
</cp:coreProperties>
</file>